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jevd.sharepoint.com/Shared Documents/ACCUEIL D'URGENCE/TOR/TOR - formulaires/"/>
    </mc:Choice>
  </mc:AlternateContent>
  <xr:revisionPtr revIDLastSave="0" documentId="8_{B909584F-E7EF-4B9B-9DBD-0526F7657099}" xr6:coauthVersionLast="47" xr6:coauthVersionMax="47" xr10:uidLastSave="{00000000-0000-0000-0000-000000000000}"/>
  <bookViews>
    <workbookView xWindow="-120" yWindow="-120" windowWidth="29040" windowHeight="15720" xr2:uid="{A7908B33-D18C-4DB0-A11D-B368F99CF40E}"/>
  </bookViews>
  <sheets>
    <sheet name="Page de garde" sheetId="10" r:id="rId1"/>
    <sheet name="Statistiques annuelles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22" i="5" l="1"/>
  <c r="A106" i="5"/>
  <c r="A97" i="5"/>
  <c r="A88" i="5"/>
  <c r="A79" i="5"/>
  <c r="A70" i="5"/>
  <c r="A61" i="5"/>
  <c r="R118" i="5"/>
  <c r="E118" i="5"/>
  <c r="E122" i="5"/>
  <c r="E120" i="5"/>
  <c r="E66" i="5"/>
  <c r="E75" i="5"/>
  <c r="E84" i="5"/>
  <c r="E93" i="5"/>
  <c r="E102" i="5"/>
  <c r="E111" i="5"/>
  <c r="E12" i="5"/>
  <c r="E39" i="5"/>
  <c r="E57" i="5"/>
  <c r="E48" i="5"/>
  <c r="E30" i="5"/>
  <c r="E21" i="5"/>
  <c r="A52" i="5"/>
  <c r="A43" i="5"/>
  <c r="A34" i="5"/>
  <c r="A25" i="5"/>
  <c r="A16" i="5"/>
  <c r="A7" i="5"/>
</calcChain>
</file>

<file path=xl/sharedStrings.xml><?xml version="1.0" encoding="utf-8"?>
<sst xmlns="http://schemas.openxmlformats.org/spreadsheetml/2006/main" count="62" uniqueCount="17">
  <si>
    <t>Statistiques mensuelles - Accueil d'urgence</t>
  </si>
  <si>
    <t>Année concernée:</t>
  </si>
  <si>
    <t>Réseau:</t>
  </si>
  <si>
    <t>Nom de la structure :</t>
  </si>
  <si>
    <t>Montant de la subvention cible (CHF)</t>
  </si>
  <si>
    <t>B) Nombre d'enfants accueillis sur le mois- non-inscrits dans la structure:</t>
  </si>
  <si>
    <t>C) Nombre d'enfants total accueillis sur le mois:</t>
  </si>
  <si>
    <t>A) Nombre d'enfants accueillis sur le mois - déjà inscrits dans la structure:</t>
  </si>
  <si>
    <t>D) Nombre de période facturées au titre de l'accueil d'urgence* :</t>
  </si>
  <si>
    <t>A) Nb d'enfants accueillis déjà inscrits dans la structure:</t>
  </si>
  <si>
    <t>B) Nombre d'enfants accueillis non-inscrits dans la structure:</t>
  </si>
  <si>
    <t>C) Nb d'enfants total accueillis</t>
  </si>
  <si>
    <t>D) Nombre de période facturées au titre de l'accueil d'urgence:</t>
  </si>
  <si>
    <r>
      <rPr>
        <b/>
        <u/>
        <sz val="11"/>
        <rFont val="Calibri"/>
        <family val="2"/>
        <scheme val="minor"/>
      </rPr>
      <t xml:space="preserve">Aide au remplissage : </t>
    </r>
    <r>
      <rPr>
        <sz val="11"/>
        <rFont val="Calibri"/>
        <family val="2"/>
        <scheme val="minor"/>
      </rPr>
      <t xml:space="preserve">
Nous vous prions de bien vouloir remplir le formulaire ci-présent en format éléctronique avant de l'imprimer et nous le transmettre
Les cases jaunes sont les seules à remplir. 
Les cases blanches possèdent des calculs et se remplissent automatiquement et ne doivent pas être touchées / modifiées.</t>
    </r>
  </si>
  <si>
    <r>
      <t xml:space="preserve">Selon l'article 2 des "Disposition relatives au subventionnement des structures d'accueil de type TOR pour les prestations d'accueil", les structures TOR accueillant des enfants non-inscrits à l'année, de manière ponctuelle, pour différents motifs liés à des empêchements des parents, à des besons inprévus et temporaires perçoivent un montant de </t>
    </r>
    <r>
      <rPr>
        <b/>
        <sz val="14"/>
        <rFont val="Arial Narrow"/>
        <family val="2"/>
      </rPr>
      <t xml:space="preserve">CHF 8.-
</t>
    </r>
    <r>
      <rPr>
        <sz val="14"/>
        <rFont val="Arial Narrow"/>
        <family val="2"/>
      </rPr>
      <t xml:space="preserve">
</t>
    </r>
    <r>
      <rPr>
        <sz val="14"/>
        <color rgb="FFFF0000"/>
        <rFont val="Arial Narrow"/>
        <family val="2"/>
      </rPr>
      <t>Est assimilé à de</t>
    </r>
    <r>
      <rPr>
        <b/>
        <sz val="14"/>
        <color rgb="FFFF0000"/>
        <rFont val="Arial Narrow"/>
        <family val="2"/>
      </rPr>
      <t xml:space="preserve"> l'accueil d'urgence</t>
    </r>
    <r>
      <rPr>
        <sz val="14"/>
        <color rgb="FFFF0000"/>
        <rFont val="Arial Narrow"/>
        <family val="2"/>
      </rPr>
      <t>, l'accueil d'un enfant ne fréquentant pas habituellement la structure qui est accueilli ponctuellement, ou un accueil supplémentaire, en dépannage, d'un enfant inscrit habituellement un autre jour</t>
    </r>
    <r>
      <rPr>
        <sz val="14"/>
        <rFont val="Arial Narrow"/>
        <family val="2"/>
      </rPr>
      <t xml:space="preserve"> 
</t>
    </r>
    <r>
      <rPr>
        <b/>
        <u/>
        <sz val="14"/>
        <rFont val="Arial Narrow"/>
        <family val="2"/>
      </rPr>
      <t xml:space="preserve">Aide au remplissage : </t>
    </r>
    <r>
      <rPr>
        <sz val="14"/>
        <rFont val="Arial Narrow"/>
        <family val="2"/>
      </rPr>
      <t xml:space="preserve">
Nous vous prions de bien vouloir remplir le formulaire ci-présent en format éléctronique avant de l'imprimer et nous le transmettre
</t>
    </r>
    <r>
      <rPr>
        <b/>
        <sz val="14"/>
        <rFont val="Arial Narrow"/>
        <family val="2"/>
      </rPr>
      <t>Seules les cases jaunes sont à compléter</t>
    </r>
    <r>
      <rPr>
        <sz val="14"/>
        <rFont val="Arial Narrow"/>
        <family val="2"/>
      </rPr>
      <t xml:space="preserve">
Les cases blanches contiennent des formules de calcul et se remplissent automatiquement. Elles ne doivent donc pas être touchées / modifiées.</t>
    </r>
  </si>
  <si>
    <r>
      <t xml:space="preserve">Récapitulatif annuel
</t>
    </r>
    <r>
      <rPr>
        <b/>
        <i/>
        <sz val="11"/>
        <rFont val="Arial Narrow"/>
        <family val="2"/>
      </rPr>
      <t>(se calcule automatiquement)</t>
    </r>
  </si>
  <si>
    <t>Le formulaire pour les statistiques annuelles est à disposition sur le site internet de la FAJE, ainsi que le formulaire de demande simplifée.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</si>
</sst>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sz val="10"/>
      <name val="Arial Narrow"/>
      <family val="2"/>
    </font>
    <font>
      <b/>
      <i/>
      <sz val="12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1"/>
      <color rgb="FFFF0000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0.5"/>
      <name val="Arial Narrow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4"/>
      <name val="Arial Narrow"/>
      <family val="2"/>
    </font>
    <font>
      <b/>
      <sz val="14"/>
      <name val="Arial Narrow"/>
      <family val="2"/>
    </font>
    <font>
      <sz val="14"/>
      <color rgb="FFFF0000"/>
      <name val="Arial Narrow"/>
      <family val="2"/>
    </font>
    <font>
      <b/>
      <sz val="14"/>
      <color rgb="FFFF0000"/>
      <name val="Arial Narrow"/>
      <family val="2"/>
    </font>
    <font>
      <b/>
      <u/>
      <sz val="14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5" xfId="0" applyFont="1" applyBorder="1"/>
    <xf numFmtId="0" fontId="5" fillId="0" borderId="4" xfId="0" applyFont="1" applyBorder="1" applyAlignment="1">
      <alignment horizontal="center" vertical="center"/>
    </xf>
    <xf numFmtId="0" fontId="7" fillId="0" borderId="0" xfId="0" applyFont="1"/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/>
    <xf numFmtId="0" fontId="9" fillId="0" borderId="5" xfId="0" applyFont="1" applyBorder="1"/>
    <xf numFmtId="0" fontId="1" fillId="0" borderId="0" xfId="0" applyFont="1"/>
    <xf numFmtId="0" fontId="5" fillId="2" borderId="4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2" fillId="0" borderId="7" xfId="0" quotePrefix="1" applyFont="1" applyBorder="1" applyAlignment="1">
      <alignment horizontal="center" vertical="center" wrapText="1"/>
    </xf>
    <xf numFmtId="0" fontId="12" fillId="0" borderId="8" xfId="0" quotePrefix="1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wrapText="1"/>
    </xf>
    <xf numFmtId="0" fontId="2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</xdr:rowOff>
    </xdr:from>
    <xdr:to>
      <xdr:col>2</xdr:col>
      <xdr:colOff>342901</xdr:colOff>
      <xdr:row>0</xdr:row>
      <xdr:rowOff>1021063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8C929A-64E9-43D1-A8AC-0A647CF4C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1"/>
          <a:ext cx="1104900" cy="102106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</xdr:rowOff>
    </xdr:from>
    <xdr:to>
      <xdr:col>2</xdr:col>
      <xdr:colOff>428625</xdr:colOff>
      <xdr:row>1</xdr:row>
      <xdr:rowOff>4907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2ACF226-B957-484B-9C54-678F3F320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"/>
          <a:ext cx="1190625" cy="11002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466725</xdr:colOff>
      <xdr:row>0</xdr:row>
      <xdr:rowOff>1135491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4611110-E217-4812-B669-5014EAA5D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28725" cy="11354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639F1-1B0E-4D8C-9EA7-A31C7F29861F}">
  <sheetPr>
    <tabColor rgb="FFC00000"/>
  </sheetPr>
  <dimension ref="B1:T5"/>
  <sheetViews>
    <sheetView showGridLines="0" tabSelected="1" workbookViewId="0">
      <selection activeCell="N9" sqref="N9"/>
    </sheetView>
  </sheetViews>
  <sheetFormatPr baseColWidth="10" defaultRowHeight="15" x14ac:dyDescent="0.25"/>
  <cols>
    <col min="1" max="1" width="2.28515625" customWidth="1"/>
  </cols>
  <sheetData>
    <row r="1" spans="2:20" ht="86.25" customHeight="1" x14ac:dyDescent="0.3"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8"/>
      <c r="O1" s="18"/>
      <c r="P1" s="18"/>
      <c r="Q1" s="18"/>
      <c r="R1" s="18"/>
      <c r="S1" s="18"/>
      <c r="T1" s="18"/>
    </row>
    <row r="2" spans="2:20" ht="15.75" thickBot="1" x14ac:dyDescent="0.3"/>
    <row r="3" spans="2:20" ht="223.5" customHeight="1" thickTop="1" thickBot="1" x14ac:dyDescent="0.3">
      <c r="B3" s="22" t="s">
        <v>14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</row>
    <row r="4" spans="2:20" ht="7.5" customHeight="1" thickTop="1" x14ac:dyDescent="0.25"/>
    <row r="5" spans="2:20" ht="75.75" hidden="1" customHeight="1" thickTop="1" x14ac:dyDescent="0.25">
      <c r="B5" s="20" t="s">
        <v>13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</sheetData>
  <sheetProtection algorithmName="SHA-512" hashValue="2wuri4kkNP70GwlNpkiNlUQnAbqkisspfqlmN2OfwyFlO2vpqgjf3VUv/hSfCS4pi93PvsuHyDvOgu605R8wzQ==" saltValue="sOfSqECn4egGvMcGMnR87Q==" spinCount="100000" sheet="1" objects="1" scenarios="1" selectLockedCells="1" selectUnlockedCells="1"/>
  <mergeCells count="3">
    <mergeCell ref="B5:M5"/>
    <mergeCell ref="B3:M3"/>
    <mergeCell ref="B1:M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0166C-ED4F-48C4-856A-19A113948E92}">
  <sheetPr>
    <tabColor rgb="FF002060"/>
  </sheetPr>
  <dimension ref="A1:U128"/>
  <sheetViews>
    <sheetView showGridLines="0" workbookViewId="0">
      <selection activeCell="V21" sqref="V21"/>
    </sheetView>
  </sheetViews>
  <sheetFormatPr baseColWidth="10" defaultColWidth="11.42578125" defaultRowHeight="12.75" x14ac:dyDescent="0.2"/>
  <cols>
    <col min="1" max="1" width="11.42578125" style="1"/>
    <col min="2" max="2" width="8.85546875" style="1" customWidth="1"/>
    <col min="3" max="3" width="6" style="1" customWidth="1"/>
    <col min="4" max="4" width="32.85546875" style="1" customWidth="1"/>
    <col min="5" max="5" width="5.7109375" style="1" customWidth="1"/>
    <col min="6" max="6" width="2.85546875" style="1" customWidth="1"/>
    <col min="7" max="7" width="5" style="1" customWidth="1"/>
    <col min="8" max="8" width="4.5703125" style="1" customWidth="1"/>
    <col min="9" max="9" width="2.28515625" style="1" customWidth="1"/>
    <col min="10" max="10" width="2.7109375" style="1" customWidth="1"/>
    <col min="11" max="11" width="5.7109375" style="1" customWidth="1"/>
    <col min="12" max="12" width="2.28515625" style="1" customWidth="1"/>
    <col min="13" max="13" width="2.7109375" style="1" customWidth="1"/>
    <col min="14" max="14" width="5.7109375" style="1" customWidth="1"/>
    <col min="15" max="15" width="2.42578125" style="1" customWidth="1"/>
    <col min="16" max="16" width="6.28515625" style="1" customWidth="1"/>
    <col min="17" max="17" width="18.42578125" style="1" customWidth="1"/>
    <col min="18" max="18" width="5.7109375" style="1" customWidth="1"/>
    <col min="19" max="19" width="4" style="1" customWidth="1"/>
    <col min="20" max="20" width="2.140625" style="1" customWidth="1"/>
    <col min="21" max="16384" width="11.42578125" style="1"/>
  </cols>
  <sheetData>
    <row r="1" spans="1:20" ht="93.75" customHeight="1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s="4" customFormat="1" ht="27.75" customHeight="1" x14ac:dyDescent="0.25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s="4" customFormat="1" ht="15.75" x14ac:dyDescent="0.25">
      <c r="A3" s="29" t="s">
        <v>1</v>
      </c>
      <c r="B3" s="29"/>
      <c r="C3" s="29"/>
      <c r="D3" s="30"/>
      <c r="E3" s="31"/>
      <c r="G3" s="29" t="s">
        <v>2</v>
      </c>
      <c r="H3" s="29"/>
      <c r="I3" s="29"/>
      <c r="K3" s="30"/>
      <c r="L3" s="32"/>
      <c r="M3" s="32"/>
      <c r="N3" s="32"/>
      <c r="O3" s="32"/>
      <c r="P3" s="32"/>
      <c r="Q3" s="31"/>
    </row>
    <row r="4" spans="1:20" s="4" customFormat="1" ht="9" customHeight="1" x14ac:dyDescent="0.25">
      <c r="A4" s="2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s="4" customFormat="1" ht="15.75" x14ac:dyDescent="0.25">
      <c r="A5" s="29" t="s">
        <v>3</v>
      </c>
      <c r="B5" s="29"/>
      <c r="C5" s="29"/>
      <c r="D5" s="30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1"/>
    </row>
    <row r="6" spans="1:20" ht="18.75" customHeight="1" thickBo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spans="1:20" ht="17.25" thickTop="1" x14ac:dyDescent="0.3">
      <c r="A7" s="28" t="str">
        <f>CONCATENATE("Janvier ",$D$3)</f>
        <v xml:space="preserve">Janvier 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spans="1:20" ht="7.5" customHeight="1" x14ac:dyDescent="0.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ht="7.5" customHeight="1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ht="23.1" customHeight="1" x14ac:dyDescent="0.3">
      <c r="A10" s="26" t="s">
        <v>7</v>
      </c>
      <c r="B10" s="26"/>
      <c r="C10" s="26"/>
      <c r="D10" s="26"/>
      <c r="E10" s="19"/>
      <c r="F10" s="5"/>
      <c r="G10" s="8" t="s">
        <v>5</v>
      </c>
      <c r="H10" s="8"/>
      <c r="I10" s="8"/>
      <c r="J10" s="8"/>
      <c r="K10" s="8"/>
      <c r="L10" s="8"/>
      <c r="M10" s="8"/>
      <c r="N10" s="8"/>
      <c r="O10" s="10"/>
      <c r="P10" s="5"/>
      <c r="Q10" s="5"/>
      <c r="R10" s="19"/>
      <c r="S10" s="5"/>
      <c r="T10" s="5"/>
    </row>
    <row r="11" spans="1:20" ht="7.5" customHeigh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ht="23.1" customHeight="1" x14ac:dyDescent="0.3">
      <c r="A12" s="26" t="s">
        <v>6</v>
      </c>
      <c r="B12" s="26"/>
      <c r="C12" s="26"/>
      <c r="D12" s="26"/>
      <c r="E12" s="12">
        <f>E10+R10</f>
        <v>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ht="7.5" customHeigh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ht="23.1" customHeight="1" x14ac:dyDescent="0.3">
      <c r="A14" s="5" t="s">
        <v>8</v>
      </c>
      <c r="B14" s="13"/>
      <c r="C14" s="13"/>
      <c r="D14" s="13"/>
      <c r="E14" s="19"/>
      <c r="F14" s="9"/>
      <c r="G14" s="27"/>
      <c r="H14" s="27"/>
      <c r="I14" s="9"/>
      <c r="J14" s="9"/>
      <c r="K14" s="9"/>
      <c r="L14" s="9"/>
      <c r="M14" s="9"/>
      <c r="N14" s="9"/>
      <c r="O14" s="9"/>
      <c r="P14" s="9"/>
      <c r="Q14" s="5"/>
      <c r="R14" s="5"/>
      <c r="S14" s="9"/>
      <c r="T14" s="9"/>
    </row>
    <row r="15" spans="1:20" ht="14.25" thickBot="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ht="17.25" thickTop="1" x14ac:dyDescent="0.3">
      <c r="A16" s="28" t="str">
        <f>CONCATENATE("Février ",$D$3)</f>
        <v xml:space="preserve">Février 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</row>
    <row r="17" spans="1:20" ht="7.5" customHeight="1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 ht="7.5" customHeigh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 ht="23.1" customHeight="1" x14ac:dyDescent="0.3">
      <c r="A19" s="26" t="s">
        <v>7</v>
      </c>
      <c r="B19" s="26"/>
      <c r="C19" s="26"/>
      <c r="D19" s="26"/>
      <c r="E19" s="19"/>
      <c r="F19" s="5"/>
      <c r="G19" s="8" t="s">
        <v>5</v>
      </c>
      <c r="H19" s="8"/>
      <c r="I19" s="8"/>
      <c r="J19" s="8"/>
      <c r="K19" s="8"/>
      <c r="L19" s="8"/>
      <c r="M19" s="8"/>
      <c r="N19" s="8"/>
      <c r="O19" s="10"/>
      <c r="P19" s="5"/>
      <c r="Q19" s="5"/>
      <c r="R19" s="19"/>
      <c r="S19" s="5"/>
      <c r="T19" s="5"/>
    </row>
    <row r="20" spans="1:20" ht="7.5" customHeigh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ht="23.1" customHeight="1" x14ac:dyDescent="0.3">
      <c r="A21" s="26" t="s">
        <v>6</v>
      </c>
      <c r="B21" s="26"/>
      <c r="C21" s="26"/>
      <c r="D21" s="26"/>
      <c r="E21" s="12">
        <f>E19+R19</f>
        <v>0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ht="7.5" customHeight="1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ht="23.1" customHeight="1" x14ac:dyDescent="0.3">
      <c r="A23" s="5" t="s">
        <v>8</v>
      </c>
      <c r="B23" s="13"/>
      <c r="C23" s="13"/>
      <c r="D23" s="13"/>
      <c r="E23" s="19"/>
      <c r="F23" s="9"/>
      <c r="G23" s="27"/>
      <c r="H23" s="27"/>
      <c r="I23" s="9"/>
      <c r="J23" s="9"/>
      <c r="K23" s="9"/>
      <c r="L23" s="9"/>
      <c r="M23" s="9"/>
      <c r="N23" s="9"/>
      <c r="O23" s="9"/>
      <c r="P23" s="9"/>
      <c r="Q23" s="5"/>
      <c r="R23" s="5"/>
      <c r="S23" s="9"/>
      <c r="T23" s="9"/>
    </row>
    <row r="24" spans="1:20" ht="17.25" thickBot="1" x14ac:dyDescent="0.3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ht="17.25" thickTop="1" x14ac:dyDescent="0.3">
      <c r="A25" s="28" t="str">
        <f>CONCATENATE("Mars ",$D$3)</f>
        <v xml:space="preserve">Mars 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</row>
    <row r="26" spans="1:20" ht="7.5" customHeight="1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ht="7.5" customHeight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ht="23.1" customHeight="1" x14ac:dyDescent="0.3">
      <c r="A28" s="26" t="s">
        <v>7</v>
      </c>
      <c r="B28" s="26"/>
      <c r="C28" s="26"/>
      <c r="D28" s="26"/>
      <c r="E28" s="19"/>
      <c r="F28" s="5"/>
      <c r="G28" s="8" t="s">
        <v>5</v>
      </c>
      <c r="H28" s="8"/>
      <c r="I28" s="8"/>
      <c r="J28" s="8"/>
      <c r="K28" s="8"/>
      <c r="L28" s="8"/>
      <c r="M28" s="8"/>
      <c r="N28" s="8"/>
      <c r="O28" s="10"/>
      <c r="P28" s="5"/>
      <c r="Q28" s="5"/>
      <c r="R28" s="19"/>
      <c r="S28" s="5"/>
      <c r="T28" s="5"/>
    </row>
    <row r="29" spans="1:20" ht="7.5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ht="23.1" customHeight="1" x14ac:dyDescent="0.3">
      <c r="A30" s="26" t="s">
        <v>6</v>
      </c>
      <c r="B30" s="26"/>
      <c r="C30" s="26"/>
      <c r="D30" s="26"/>
      <c r="E30" s="12">
        <f>E28+R28</f>
        <v>0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 ht="7.5" customHeight="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ht="23.1" customHeight="1" x14ac:dyDescent="0.3">
      <c r="A32" s="5" t="s">
        <v>8</v>
      </c>
      <c r="B32" s="13"/>
      <c r="C32" s="13"/>
      <c r="D32" s="13"/>
      <c r="E32" s="19"/>
      <c r="F32" s="9"/>
      <c r="G32" s="27"/>
      <c r="H32" s="27"/>
      <c r="I32" s="9"/>
      <c r="J32" s="9"/>
      <c r="K32" s="9"/>
      <c r="L32" s="9"/>
      <c r="M32" s="9"/>
      <c r="N32" s="9"/>
      <c r="O32" s="9"/>
      <c r="P32" s="9"/>
      <c r="Q32" s="5"/>
      <c r="R32" s="5"/>
      <c r="S32" s="9"/>
      <c r="T32" s="9"/>
    </row>
    <row r="33" spans="1:20" ht="17.25" thickBot="1" x14ac:dyDescent="0.3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1:20" ht="17.25" thickTop="1" x14ac:dyDescent="0.3">
      <c r="A34" s="28" t="str">
        <f>CONCATENATE("Avril ",$D$3)</f>
        <v xml:space="preserve">Avril 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1:20" ht="7.5" customHeight="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ht="7.5" customHeight="1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ht="23.1" customHeight="1" x14ac:dyDescent="0.3">
      <c r="A37" s="26" t="s">
        <v>7</v>
      </c>
      <c r="B37" s="26"/>
      <c r="C37" s="26"/>
      <c r="D37" s="26"/>
      <c r="E37" s="19"/>
      <c r="F37" s="5"/>
      <c r="G37" s="8" t="s">
        <v>5</v>
      </c>
      <c r="H37" s="8"/>
      <c r="I37" s="8"/>
      <c r="J37" s="8"/>
      <c r="K37" s="8"/>
      <c r="L37" s="8"/>
      <c r="M37" s="8"/>
      <c r="N37" s="8"/>
      <c r="O37" s="10"/>
      <c r="P37" s="5"/>
      <c r="Q37" s="5"/>
      <c r="R37" s="19"/>
      <c r="S37" s="5"/>
      <c r="T37" s="5"/>
    </row>
    <row r="38" spans="1:20" ht="7.5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ht="23.1" customHeight="1" x14ac:dyDescent="0.3">
      <c r="A39" s="26" t="s">
        <v>6</v>
      </c>
      <c r="B39" s="26"/>
      <c r="C39" s="26"/>
      <c r="D39" s="26"/>
      <c r="E39" s="12">
        <f>E37+R37</f>
        <v>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ht="7.5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ht="23.1" customHeight="1" x14ac:dyDescent="0.3">
      <c r="A41" s="5" t="s">
        <v>8</v>
      </c>
      <c r="B41" s="13"/>
      <c r="C41" s="13"/>
      <c r="D41" s="13"/>
      <c r="E41" s="19"/>
      <c r="F41" s="9"/>
      <c r="G41" s="27"/>
      <c r="H41" s="27"/>
      <c r="I41" s="9"/>
      <c r="J41" s="9"/>
      <c r="K41" s="9"/>
      <c r="L41" s="9"/>
      <c r="M41" s="9"/>
      <c r="N41" s="9"/>
      <c r="O41" s="9"/>
      <c r="P41" s="9"/>
      <c r="Q41" s="5"/>
      <c r="R41" s="5"/>
      <c r="S41" s="9"/>
      <c r="T41" s="9"/>
    </row>
    <row r="42" spans="1:20" ht="17.25" thickBot="1" x14ac:dyDescent="0.3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1:20" ht="17.25" thickTop="1" x14ac:dyDescent="0.3">
      <c r="A43" s="28" t="str">
        <f>CONCATENATE("Mai ",$D$3)</f>
        <v xml:space="preserve">Mai 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</row>
    <row r="44" spans="1:20" ht="7.5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ht="7.5" customHeight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ht="23.1" customHeight="1" x14ac:dyDescent="0.3">
      <c r="A46" s="26" t="s">
        <v>7</v>
      </c>
      <c r="B46" s="26"/>
      <c r="C46" s="26"/>
      <c r="D46" s="26"/>
      <c r="E46" s="19"/>
      <c r="F46" s="5"/>
      <c r="G46" s="8" t="s">
        <v>5</v>
      </c>
      <c r="H46" s="8"/>
      <c r="I46" s="8"/>
      <c r="J46" s="8"/>
      <c r="K46" s="8"/>
      <c r="L46" s="8"/>
      <c r="M46" s="8"/>
      <c r="N46" s="8"/>
      <c r="O46" s="10"/>
      <c r="P46" s="5"/>
      <c r="Q46" s="5"/>
      <c r="R46" s="19"/>
      <c r="S46" s="5"/>
      <c r="T46" s="5"/>
    </row>
    <row r="47" spans="1:20" ht="7.5" customHeight="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ht="23.1" customHeight="1" x14ac:dyDescent="0.3">
      <c r="A48" s="26" t="s">
        <v>6</v>
      </c>
      <c r="B48" s="26"/>
      <c r="C48" s="26"/>
      <c r="D48" s="26"/>
      <c r="E48" s="12">
        <f>E46+R46</f>
        <v>0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1" ht="7.5" customHeight="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1" ht="23.1" customHeight="1" x14ac:dyDescent="0.3">
      <c r="A50" s="5" t="s">
        <v>8</v>
      </c>
      <c r="B50" s="13"/>
      <c r="C50" s="13"/>
      <c r="D50" s="13"/>
      <c r="E50" s="19"/>
      <c r="F50" s="9"/>
      <c r="G50" s="27"/>
      <c r="H50" s="27"/>
      <c r="I50" s="9"/>
      <c r="J50" s="9"/>
      <c r="K50" s="9"/>
      <c r="L50" s="9"/>
      <c r="M50" s="9"/>
      <c r="N50" s="9"/>
      <c r="O50" s="9"/>
      <c r="P50" s="9"/>
      <c r="Q50" s="5"/>
      <c r="R50" s="5"/>
      <c r="S50" s="9"/>
      <c r="T50" s="9"/>
    </row>
    <row r="51" spans="1:21" ht="17.25" customHeight="1" thickBot="1" x14ac:dyDescent="0.3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 spans="1:21" ht="17.25" customHeight="1" thickTop="1" x14ac:dyDescent="0.3">
      <c r="A52" s="28" t="str">
        <f>CONCATENATE("Juin ",$D$3)</f>
        <v xml:space="preserve">Juin 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5"/>
    </row>
    <row r="53" spans="1:21" ht="7.5" customHeigh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7.5" customHeight="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ht="23.1" customHeight="1" x14ac:dyDescent="0.3">
      <c r="A55" s="26" t="s">
        <v>7</v>
      </c>
      <c r="B55" s="26"/>
      <c r="C55" s="26"/>
      <c r="D55" s="26"/>
      <c r="E55" s="19"/>
      <c r="F55" s="5"/>
      <c r="G55" s="8" t="s">
        <v>5</v>
      </c>
      <c r="H55" s="8"/>
      <c r="I55" s="8"/>
      <c r="J55" s="8"/>
      <c r="K55" s="8"/>
      <c r="L55" s="8"/>
      <c r="M55" s="8"/>
      <c r="N55" s="8"/>
      <c r="O55" s="10"/>
      <c r="P55" s="5"/>
      <c r="Q55" s="5"/>
      <c r="R55" s="19"/>
      <c r="S55" s="5"/>
      <c r="T55" s="5"/>
      <c r="U55" s="5"/>
    </row>
    <row r="56" spans="1:21" ht="7.5" customHeight="1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ht="23.1" customHeight="1" x14ac:dyDescent="0.3">
      <c r="A57" s="26" t="s">
        <v>6</v>
      </c>
      <c r="B57" s="26"/>
      <c r="C57" s="26"/>
      <c r="D57" s="26"/>
      <c r="E57" s="12">
        <f>E55+R55</f>
        <v>0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5"/>
    </row>
    <row r="58" spans="1:21" ht="7.5" customHeight="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ht="23.1" customHeight="1" x14ac:dyDescent="0.3">
      <c r="A59" s="5" t="s">
        <v>8</v>
      </c>
      <c r="B59" s="13"/>
      <c r="C59" s="13"/>
      <c r="D59" s="13"/>
      <c r="E59" s="19"/>
      <c r="F59" s="9"/>
      <c r="G59" s="27"/>
      <c r="H59" s="27"/>
      <c r="I59" s="9"/>
      <c r="J59" s="9"/>
      <c r="K59" s="9"/>
      <c r="L59" s="9"/>
      <c r="M59" s="9"/>
      <c r="N59" s="9"/>
      <c r="O59" s="9"/>
      <c r="P59" s="9"/>
      <c r="Q59" s="5"/>
      <c r="R59" s="5"/>
      <c r="S59" s="9"/>
      <c r="T59" s="9"/>
      <c r="U59" s="5"/>
    </row>
    <row r="60" spans="1:21" ht="17.25" customHeight="1" thickBot="1" x14ac:dyDescent="0.3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5"/>
      <c r="U60" s="5"/>
    </row>
    <row r="61" spans="1:21" ht="17.25" customHeight="1" thickTop="1" x14ac:dyDescent="0.3">
      <c r="A61" s="28" t="str">
        <f>CONCATENATE("Juillet ",$D$3)</f>
        <v xml:space="preserve">Juillet 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5"/>
    </row>
    <row r="62" spans="1:21" ht="7.5" customHeigh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t="7.5" customHeight="1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23.1" customHeight="1" x14ac:dyDescent="0.3">
      <c r="A64" s="26" t="s">
        <v>7</v>
      </c>
      <c r="B64" s="26"/>
      <c r="C64" s="26"/>
      <c r="D64" s="26"/>
      <c r="E64" s="19"/>
      <c r="F64" s="5"/>
      <c r="G64" s="8" t="s">
        <v>5</v>
      </c>
      <c r="H64" s="8"/>
      <c r="I64" s="8"/>
      <c r="J64" s="8"/>
      <c r="K64" s="8"/>
      <c r="L64" s="8"/>
      <c r="M64" s="8"/>
      <c r="N64" s="8"/>
      <c r="O64" s="10"/>
      <c r="P64" s="5"/>
      <c r="Q64" s="5"/>
      <c r="R64" s="19"/>
      <c r="S64" s="5"/>
      <c r="T64" s="5"/>
      <c r="U64" s="5"/>
    </row>
    <row r="65" spans="1:21" ht="7.5" customHeight="1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ht="23.1" customHeight="1" x14ac:dyDescent="0.3">
      <c r="A66" s="26" t="s">
        <v>6</v>
      </c>
      <c r="B66" s="26"/>
      <c r="C66" s="26"/>
      <c r="D66" s="26"/>
      <c r="E66" s="12">
        <f>E64+R64</f>
        <v>0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5"/>
    </row>
    <row r="67" spans="1:21" ht="7.5" customHeight="1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ht="23.1" customHeight="1" x14ac:dyDescent="0.3">
      <c r="A68" s="5" t="s">
        <v>8</v>
      </c>
      <c r="B68" s="13"/>
      <c r="C68" s="13"/>
      <c r="D68" s="13"/>
      <c r="E68" s="19"/>
      <c r="F68" s="9"/>
      <c r="G68" s="27"/>
      <c r="H68" s="27"/>
      <c r="I68" s="9"/>
      <c r="J68" s="9"/>
      <c r="K68" s="9"/>
      <c r="L68" s="9"/>
      <c r="M68" s="9"/>
      <c r="N68" s="9"/>
      <c r="O68" s="9"/>
      <c r="P68" s="9"/>
      <c r="Q68" s="5"/>
      <c r="R68" s="5"/>
      <c r="S68" s="9"/>
      <c r="T68" s="9"/>
      <c r="U68" s="5"/>
    </row>
    <row r="69" spans="1:21" ht="17.25" customHeight="1" thickBot="1" x14ac:dyDescent="0.3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5"/>
      <c r="U69" s="5"/>
    </row>
    <row r="70" spans="1:21" ht="17.25" customHeight="1" thickTop="1" x14ac:dyDescent="0.3">
      <c r="A70" s="28" t="str">
        <f>CONCATENATE("Août ",$D$3)</f>
        <v xml:space="preserve">Août 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5"/>
    </row>
    <row r="71" spans="1:21" ht="7.5" customHeight="1" x14ac:dyDescent="0.3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5"/>
    </row>
    <row r="73" spans="1:21" ht="23.1" customHeight="1" x14ac:dyDescent="0.3">
      <c r="A73" s="26" t="s">
        <v>7</v>
      </c>
      <c r="B73" s="26"/>
      <c r="C73" s="26"/>
      <c r="D73" s="26"/>
      <c r="E73" s="19"/>
      <c r="F73" s="5"/>
      <c r="G73" s="8" t="s">
        <v>5</v>
      </c>
      <c r="H73" s="8"/>
      <c r="I73" s="8"/>
      <c r="J73" s="8"/>
      <c r="K73" s="8"/>
      <c r="L73" s="8"/>
      <c r="M73" s="8"/>
      <c r="N73" s="8"/>
      <c r="O73" s="10"/>
      <c r="P73" s="5"/>
      <c r="Q73" s="5"/>
      <c r="R73" s="19"/>
      <c r="S73" s="5"/>
      <c r="T73" s="5"/>
      <c r="U73" s="5"/>
    </row>
    <row r="74" spans="1:21" ht="7.5" customHeight="1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23.1" customHeight="1" x14ac:dyDescent="0.3">
      <c r="A75" s="26" t="s">
        <v>6</v>
      </c>
      <c r="B75" s="26"/>
      <c r="C75" s="26"/>
      <c r="D75" s="26"/>
      <c r="E75" s="12">
        <f>E73+R73</f>
        <v>0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5"/>
    </row>
    <row r="76" spans="1:21" ht="7.5" customHeight="1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ht="23.1" customHeight="1" x14ac:dyDescent="0.3">
      <c r="A77" s="5" t="s">
        <v>8</v>
      </c>
      <c r="B77" s="13"/>
      <c r="C77" s="13"/>
      <c r="D77" s="13"/>
      <c r="E77" s="19"/>
      <c r="F77" s="9"/>
      <c r="G77" s="27"/>
      <c r="H77" s="27"/>
      <c r="I77" s="9"/>
      <c r="J77" s="9"/>
      <c r="K77" s="9"/>
      <c r="L77" s="9"/>
      <c r="M77" s="9"/>
      <c r="N77" s="9"/>
      <c r="O77" s="9"/>
      <c r="P77" s="9"/>
      <c r="Q77" s="5"/>
      <c r="R77" s="5"/>
      <c r="S77" s="9"/>
      <c r="T77" s="9"/>
      <c r="U77" s="5"/>
    </row>
    <row r="78" spans="1:21" ht="17.25" customHeight="1" thickBot="1" x14ac:dyDescent="0.3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5"/>
    </row>
    <row r="79" spans="1:21" ht="17.25" customHeight="1" thickTop="1" x14ac:dyDescent="0.3">
      <c r="A79" s="28" t="str">
        <f>CONCATENATE("Septembre ",$D$3)</f>
        <v xml:space="preserve">Septembre 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5"/>
    </row>
    <row r="80" spans="1:21" ht="7.5" customHeight="1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7.5" customHeight="1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ht="23.1" customHeight="1" x14ac:dyDescent="0.3">
      <c r="A82" s="26" t="s">
        <v>7</v>
      </c>
      <c r="B82" s="26"/>
      <c r="C82" s="26"/>
      <c r="D82" s="26"/>
      <c r="E82" s="19"/>
      <c r="F82" s="5"/>
      <c r="G82" s="8" t="s">
        <v>5</v>
      </c>
      <c r="H82" s="8"/>
      <c r="I82" s="8"/>
      <c r="J82" s="8"/>
      <c r="K82" s="8"/>
      <c r="L82" s="8"/>
      <c r="M82" s="8"/>
      <c r="N82" s="8"/>
      <c r="O82" s="10"/>
      <c r="P82" s="5"/>
      <c r="Q82" s="5"/>
      <c r="R82" s="19"/>
      <c r="S82" s="5"/>
      <c r="T82" s="5"/>
      <c r="U82" s="5"/>
    </row>
    <row r="83" spans="1:21" ht="7.5" customHeight="1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ht="23.1" customHeight="1" x14ac:dyDescent="0.3">
      <c r="A84" s="26" t="s">
        <v>6</v>
      </c>
      <c r="B84" s="26"/>
      <c r="C84" s="26"/>
      <c r="D84" s="26"/>
      <c r="E84" s="12">
        <f>E82+R82</f>
        <v>0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5"/>
    </row>
    <row r="85" spans="1:21" ht="7.5" customHeight="1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23.1" customHeight="1" x14ac:dyDescent="0.3">
      <c r="A86" s="5" t="s">
        <v>8</v>
      </c>
      <c r="B86" s="13"/>
      <c r="C86" s="13"/>
      <c r="D86" s="13"/>
      <c r="E86" s="19"/>
      <c r="F86" s="9"/>
      <c r="G86" s="27"/>
      <c r="H86" s="27"/>
      <c r="I86" s="9"/>
      <c r="J86" s="9"/>
      <c r="K86" s="9"/>
      <c r="L86" s="9"/>
      <c r="M86" s="9"/>
      <c r="N86" s="9"/>
      <c r="O86" s="9"/>
      <c r="P86" s="9"/>
      <c r="Q86" s="5"/>
      <c r="R86" s="5"/>
      <c r="S86" s="9"/>
      <c r="T86" s="9"/>
      <c r="U86" s="5"/>
    </row>
    <row r="87" spans="1:21" ht="17.25" customHeight="1" thickBot="1" x14ac:dyDescent="0.3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5"/>
    </row>
    <row r="88" spans="1:21" ht="17.25" customHeight="1" thickTop="1" x14ac:dyDescent="0.3">
      <c r="A88" s="28" t="str">
        <f>CONCATENATE("Octobre ",$D$3)</f>
        <v xml:space="preserve">Octobre </v>
      </c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5"/>
    </row>
    <row r="89" spans="1:21" ht="7.5" customHeight="1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ht="7.5" customHeight="1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ht="23.1" customHeight="1" x14ac:dyDescent="0.3">
      <c r="A91" s="26" t="s">
        <v>7</v>
      </c>
      <c r="B91" s="26"/>
      <c r="C91" s="26"/>
      <c r="D91" s="26"/>
      <c r="E91" s="19"/>
      <c r="F91" s="5"/>
      <c r="G91" s="8" t="s">
        <v>5</v>
      </c>
      <c r="H91" s="8"/>
      <c r="I91" s="8"/>
      <c r="J91" s="8"/>
      <c r="K91" s="8"/>
      <c r="L91" s="8"/>
      <c r="M91" s="8"/>
      <c r="N91" s="8"/>
      <c r="O91" s="10"/>
      <c r="P91" s="5"/>
      <c r="Q91" s="5"/>
      <c r="R91" s="19"/>
      <c r="S91" s="5"/>
      <c r="T91" s="5"/>
      <c r="U91" s="5"/>
    </row>
    <row r="92" spans="1:21" ht="7.5" customHeight="1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ht="23.1" customHeight="1" x14ac:dyDescent="0.3">
      <c r="A93" s="26" t="s">
        <v>6</v>
      </c>
      <c r="B93" s="26"/>
      <c r="C93" s="26"/>
      <c r="D93" s="26"/>
      <c r="E93" s="12">
        <f>E91+R91</f>
        <v>0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5"/>
    </row>
    <row r="94" spans="1:21" ht="7.5" customHeight="1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ht="23.1" customHeight="1" x14ac:dyDescent="0.3">
      <c r="A95" s="5" t="s">
        <v>8</v>
      </c>
      <c r="B95" s="13"/>
      <c r="C95" s="13"/>
      <c r="D95" s="13"/>
      <c r="E95" s="19"/>
      <c r="F95" s="9"/>
      <c r="G95" s="27"/>
      <c r="H95" s="27"/>
      <c r="I95" s="9"/>
      <c r="J95" s="9"/>
      <c r="K95" s="9"/>
      <c r="L95" s="9"/>
      <c r="M95" s="9"/>
      <c r="N95" s="9"/>
      <c r="O95" s="9"/>
      <c r="P95" s="9"/>
      <c r="Q95" s="5"/>
      <c r="R95" s="5"/>
      <c r="S95" s="9"/>
      <c r="T95" s="9"/>
      <c r="U95" s="5"/>
    </row>
    <row r="96" spans="1:21" ht="17.25" customHeight="1" thickBot="1" x14ac:dyDescent="0.3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5"/>
    </row>
    <row r="97" spans="1:21" ht="17.25" customHeight="1" thickTop="1" x14ac:dyDescent="0.3">
      <c r="A97" s="28" t="str">
        <f>CONCATENATE("Novembre ",$D$3)</f>
        <v xml:space="preserve">Novembre </v>
      </c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5"/>
    </row>
    <row r="98" spans="1:21" ht="7.5" customHeight="1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ht="7.5" customHeight="1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ht="23.1" customHeight="1" x14ac:dyDescent="0.3">
      <c r="A100" s="26" t="s">
        <v>7</v>
      </c>
      <c r="B100" s="26"/>
      <c r="C100" s="26"/>
      <c r="D100" s="26"/>
      <c r="E100" s="19"/>
      <c r="F100" s="5"/>
      <c r="G100" s="8" t="s">
        <v>5</v>
      </c>
      <c r="H100" s="8"/>
      <c r="I100" s="8"/>
      <c r="J100" s="8"/>
      <c r="K100" s="8"/>
      <c r="L100" s="8"/>
      <c r="M100" s="8"/>
      <c r="N100" s="8"/>
      <c r="O100" s="10"/>
      <c r="P100" s="5"/>
      <c r="Q100" s="5"/>
      <c r="R100" s="19"/>
      <c r="S100" s="5"/>
      <c r="T100" s="5"/>
      <c r="U100" s="5"/>
    </row>
    <row r="101" spans="1:21" ht="7.5" customHeight="1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ht="23.1" customHeight="1" x14ac:dyDescent="0.3">
      <c r="A102" s="26" t="s">
        <v>6</v>
      </c>
      <c r="B102" s="26"/>
      <c r="C102" s="26"/>
      <c r="D102" s="26"/>
      <c r="E102" s="12">
        <f>E100+R100</f>
        <v>0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5"/>
    </row>
    <row r="103" spans="1:21" ht="7.5" customHeight="1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ht="23.1" customHeight="1" x14ac:dyDescent="0.3">
      <c r="A104" s="5" t="s">
        <v>8</v>
      </c>
      <c r="B104" s="13"/>
      <c r="C104" s="13"/>
      <c r="D104" s="13"/>
      <c r="E104" s="19"/>
      <c r="F104" s="9"/>
      <c r="G104" s="27"/>
      <c r="H104" s="27"/>
      <c r="I104" s="9"/>
      <c r="J104" s="9"/>
      <c r="K104" s="9"/>
      <c r="L104" s="9"/>
      <c r="M104" s="9"/>
      <c r="N104" s="9"/>
      <c r="O104" s="9"/>
      <c r="P104" s="9"/>
      <c r="Q104" s="5"/>
      <c r="R104" s="5"/>
      <c r="S104" s="9"/>
      <c r="T104" s="9"/>
      <c r="U104" s="5"/>
    </row>
    <row r="105" spans="1:21" ht="17.25" customHeight="1" thickBot="1" x14ac:dyDescent="0.3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5"/>
    </row>
    <row r="106" spans="1:21" ht="17.25" customHeight="1" thickTop="1" x14ac:dyDescent="0.3">
      <c r="A106" s="28" t="str">
        <f>CONCATENATE("Décembre ",$D$3)</f>
        <v xml:space="preserve">Décembre 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5"/>
    </row>
    <row r="107" spans="1:21" ht="7.5" customHeight="1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ht="7.5" customHeight="1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ht="23.1" customHeight="1" x14ac:dyDescent="0.3">
      <c r="A109" s="26" t="s">
        <v>7</v>
      </c>
      <c r="B109" s="26"/>
      <c r="C109" s="26"/>
      <c r="D109" s="26"/>
      <c r="E109" s="19"/>
      <c r="F109" s="5"/>
      <c r="G109" s="8" t="s">
        <v>5</v>
      </c>
      <c r="H109" s="8"/>
      <c r="I109" s="8"/>
      <c r="J109" s="8"/>
      <c r="K109" s="8"/>
      <c r="L109" s="8"/>
      <c r="M109" s="8"/>
      <c r="N109" s="8"/>
      <c r="O109" s="10"/>
      <c r="P109" s="5"/>
      <c r="Q109" s="5"/>
      <c r="R109" s="19"/>
      <c r="S109" s="5"/>
      <c r="T109" s="5"/>
      <c r="U109" s="5"/>
    </row>
    <row r="110" spans="1:21" ht="7.5" customHeight="1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ht="23.1" customHeight="1" x14ac:dyDescent="0.3">
      <c r="A111" s="26" t="s">
        <v>6</v>
      </c>
      <c r="B111" s="26"/>
      <c r="C111" s="26"/>
      <c r="D111" s="26"/>
      <c r="E111" s="12">
        <f>E109+R109</f>
        <v>0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5"/>
    </row>
    <row r="112" spans="1:21" ht="7.5" customHeight="1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ht="23.1" customHeight="1" x14ac:dyDescent="0.3">
      <c r="A113" s="5" t="s">
        <v>8</v>
      </c>
      <c r="B113" s="13"/>
      <c r="C113" s="13"/>
      <c r="D113" s="13"/>
      <c r="E113" s="19"/>
      <c r="F113" s="9"/>
      <c r="G113" s="27"/>
      <c r="H113" s="27"/>
      <c r="I113" s="9"/>
      <c r="J113" s="9"/>
      <c r="K113" s="9"/>
      <c r="L113" s="9"/>
      <c r="M113" s="9"/>
      <c r="N113" s="9"/>
      <c r="O113" s="9"/>
      <c r="P113" s="9"/>
      <c r="Q113" s="5"/>
      <c r="R113" s="5"/>
      <c r="S113" s="9"/>
      <c r="T113" s="9"/>
      <c r="U113" s="5"/>
    </row>
    <row r="114" spans="1:21" ht="17.25" customHeight="1" thickBot="1" x14ac:dyDescent="0.3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5"/>
    </row>
    <row r="115" spans="1:21" ht="32.25" customHeight="1" thickTop="1" x14ac:dyDescent="0.3">
      <c r="A115" s="33" t="s">
        <v>15</v>
      </c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</row>
    <row r="116" spans="1:21" ht="7.5" customHeight="1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1" ht="7.5" customHeight="1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1" ht="23.1" customHeight="1" x14ac:dyDescent="0.3">
      <c r="A118" s="26" t="s">
        <v>9</v>
      </c>
      <c r="B118" s="26"/>
      <c r="C118" s="26"/>
      <c r="D118" s="26"/>
      <c r="E118" s="14">
        <f>SUM(E10,E19,E28,E37,E46,E55,E64,E73,E82,E91,E100,E109)</f>
        <v>0</v>
      </c>
      <c r="F118" s="5"/>
      <c r="G118" s="8" t="s">
        <v>10</v>
      </c>
      <c r="H118" s="8"/>
      <c r="I118" s="8"/>
      <c r="J118" s="8"/>
      <c r="K118" s="8"/>
      <c r="L118" s="8"/>
      <c r="M118" s="8"/>
      <c r="N118" s="8"/>
      <c r="O118" s="5"/>
      <c r="P118" s="5"/>
      <c r="Q118" s="5"/>
      <c r="R118" s="14">
        <f>SUM(R10,R19,R28,R37,R46,R55,R64,R73,R82,R91,R100,R109)</f>
        <v>0</v>
      </c>
      <c r="S118" s="15"/>
      <c r="T118" s="9"/>
    </row>
    <row r="119" spans="1:21" ht="7.5" customHeight="1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1" ht="23.1" customHeight="1" x14ac:dyDescent="0.3">
      <c r="A120" s="5" t="s">
        <v>11</v>
      </c>
      <c r="B120" s="5"/>
      <c r="C120" s="5"/>
      <c r="D120" s="5"/>
      <c r="E120" s="14">
        <f>SUM(E12,E21,E30,E39,E48,E57,E66,E75,E84,E93,E102,E111)</f>
        <v>0</v>
      </c>
      <c r="F120" s="5"/>
      <c r="G120" s="8"/>
      <c r="H120" s="8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9"/>
    </row>
    <row r="121" spans="1:21" ht="7.5" customHeight="1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</row>
    <row r="122" spans="1:21" ht="23.1" customHeight="1" x14ac:dyDescent="0.3">
      <c r="A122" s="5" t="s">
        <v>12</v>
      </c>
      <c r="B122" s="5"/>
      <c r="C122" s="5"/>
      <c r="D122" s="5"/>
      <c r="E122" s="14">
        <f>SUM(E14,E23,E32,E41,E50,E59,E68,E77,E86,E95,E104,E113)</f>
        <v>0</v>
      </c>
      <c r="F122" s="5"/>
      <c r="G122" s="8" t="s">
        <v>4</v>
      </c>
      <c r="H122" s="8"/>
      <c r="I122" s="8"/>
      <c r="J122" s="8"/>
      <c r="K122" s="8"/>
      <c r="L122" s="8"/>
      <c r="M122" s="8"/>
      <c r="N122" s="8"/>
      <c r="O122" s="5"/>
      <c r="P122" s="5"/>
      <c r="Q122" s="5"/>
      <c r="R122" s="12">
        <f>+E122*8</f>
        <v>0</v>
      </c>
      <c r="S122" s="5"/>
      <c r="T122" s="9"/>
    </row>
    <row r="123" spans="1:21" ht="7.5" customHeight="1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</row>
    <row r="124" spans="1:21" ht="16.5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</row>
    <row r="125" spans="1:21" ht="16.5" x14ac:dyDescent="0.3">
      <c r="A125" s="6" t="s">
        <v>16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</row>
    <row r="128" spans="1:21" x14ac:dyDescent="0.2">
      <c r="E128" s="7"/>
    </row>
  </sheetData>
  <sheetProtection algorithmName="SHA-512" hashValue="9imruiYejd1MQ+pZMHZNMcHGyDoVZJVZRj43Rg/QUyDfDWAzpBgcipL9E4crgJr+Xii6xGXa5h40Sttl92WWrg==" saltValue="hod6mXaxICfTYWknm0X/kw==" spinCount="100000" sheet="1" objects="1" scenarios="1"/>
  <mergeCells count="57">
    <mergeCell ref="G113:H113"/>
    <mergeCell ref="A102:D102"/>
    <mergeCell ref="G104:H104"/>
    <mergeCell ref="A106:T106"/>
    <mergeCell ref="A109:D109"/>
    <mergeCell ref="A111:D111"/>
    <mergeCell ref="A91:D91"/>
    <mergeCell ref="A93:D93"/>
    <mergeCell ref="G95:H95"/>
    <mergeCell ref="A97:T97"/>
    <mergeCell ref="A100:D100"/>
    <mergeCell ref="A79:T79"/>
    <mergeCell ref="A82:D82"/>
    <mergeCell ref="A84:D84"/>
    <mergeCell ref="G86:H86"/>
    <mergeCell ref="A88:T88"/>
    <mergeCell ref="A118:D118"/>
    <mergeCell ref="A57:D57"/>
    <mergeCell ref="A115:T115"/>
    <mergeCell ref="A48:D48"/>
    <mergeCell ref="A52:T52"/>
    <mergeCell ref="A55:D55"/>
    <mergeCell ref="G50:H50"/>
    <mergeCell ref="G59:H59"/>
    <mergeCell ref="A61:T61"/>
    <mergeCell ref="A64:D64"/>
    <mergeCell ref="A66:D66"/>
    <mergeCell ref="G68:H68"/>
    <mergeCell ref="A70:T70"/>
    <mergeCell ref="A73:D73"/>
    <mergeCell ref="A75:D75"/>
    <mergeCell ref="G77:H77"/>
    <mergeCell ref="A5:C5"/>
    <mergeCell ref="D5:Q5"/>
    <mergeCell ref="A28:D28"/>
    <mergeCell ref="A12:D12"/>
    <mergeCell ref="G14:H14"/>
    <mergeCell ref="A16:T16"/>
    <mergeCell ref="A19:D19"/>
    <mergeCell ref="A21:D21"/>
    <mergeCell ref="G23:H23"/>
    <mergeCell ref="A7:T7"/>
    <mergeCell ref="A10:D10"/>
    <mergeCell ref="A25:T25"/>
    <mergeCell ref="A1:T1"/>
    <mergeCell ref="A3:C3"/>
    <mergeCell ref="D3:E3"/>
    <mergeCell ref="G3:I3"/>
    <mergeCell ref="K3:Q3"/>
    <mergeCell ref="A46:D46"/>
    <mergeCell ref="A30:D30"/>
    <mergeCell ref="G32:H32"/>
    <mergeCell ref="A34:T34"/>
    <mergeCell ref="A37:D37"/>
    <mergeCell ref="A39:D39"/>
    <mergeCell ref="G41:H41"/>
    <mergeCell ref="A43:T43"/>
  </mergeCells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90A9AC1C4EF04E93BCFA274200D01F" ma:contentTypeVersion="15" ma:contentTypeDescription="Create a new document." ma:contentTypeScope="" ma:versionID="77c7bd07947f86b023f36a2dfa1af104">
  <xsd:schema xmlns:xsd="http://www.w3.org/2001/XMLSchema" xmlns:xs="http://www.w3.org/2001/XMLSchema" xmlns:p="http://schemas.microsoft.com/office/2006/metadata/properties" xmlns:ns2="5ab3d8f8-00e6-4820-8f38-31ae2a273222" xmlns:ns3="8053bd96-be27-4b2d-9cbf-c02299e90627" targetNamespace="http://schemas.microsoft.com/office/2006/metadata/properties" ma:root="true" ma:fieldsID="1d7e18054ec95c4729fde0f2f8715554" ns2:_="" ns3:_="">
    <xsd:import namespace="5ab3d8f8-00e6-4820-8f38-31ae2a273222"/>
    <xsd:import namespace="8053bd96-be27-4b2d-9cbf-c02299e906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b3d8f8-00e6-4820-8f38-31ae2a2732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6af7a51-f3a3-4d31-83ea-5b703f75ba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3bd96-be27-4b2d-9cbf-c02299e9062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6e6eb05-ca20-4b3d-99e9-3bf35ce7a09d}" ma:internalName="TaxCatchAll" ma:showField="CatchAllData" ma:web="8053bd96-be27-4b2d-9cbf-c02299e906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ab3d8f8-00e6-4820-8f38-31ae2a273222">
      <Terms xmlns="http://schemas.microsoft.com/office/infopath/2007/PartnerControls"/>
    </lcf76f155ced4ddcb4097134ff3c332f>
    <TaxCatchAll xmlns="8053bd96-be27-4b2d-9cbf-c02299e90627" xsi:nil="true"/>
  </documentManagement>
</p:properties>
</file>

<file path=customXml/itemProps1.xml><?xml version="1.0" encoding="utf-8"?>
<ds:datastoreItem xmlns:ds="http://schemas.openxmlformats.org/officeDocument/2006/customXml" ds:itemID="{9F9170AA-4C8E-4BE1-9EB7-098443B869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18F17A-8F95-4EC4-A689-271F1BFB38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b3d8f8-00e6-4820-8f38-31ae2a273222"/>
    <ds:schemaRef ds:uri="8053bd96-be27-4b2d-9cbf-c02299e906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57A018-7101-47F1-8DFD-63A3B55F4C35}">
  <ds:schemaRefs>
    <ds:schemaRef ds:uri="http://schemas.microsoft.com/office/2006/metadata/properties"/>
    <ds:schemaRef ds:uri="http://schemas.microsoft.com/office/infopath/2007/PartnerControls"/>
    <ds:schemaRef ds:uri="5ab3d8f8-00e6-4820-8f38-31ae2a273222"/>
    <ds:schemaRef ds:uri="8053bd96-be27-4b2d-9cbf-c02299e9062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Page de garde</vt:lpstr>
      <vt:lpstr>Statistiques annuelles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Ristic</dc:creator>
  <cp:lastModifiedBy>Milica Ristic</cp:lastModifiedBy>
  <cp:lastPrinted>2023-04-13T06:37:09Z</cp:lastPrinted>
  <dcterms:created xsi:type="dcterms:W3CDTF">2023-04-12T09:37:49Z</dcterms:created>
  <dcterms:modified xsi:type="dcterms:W3CDTF">2023-04-24T10:52:51Z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0x0101001190A9AC1C4EF04E93BCFA274200D01F</vt:lpwstr>
  </property>
  <property fmtid="{D5CDD505-2E9C-101B-9397-08002B2CF9AE}" pid="3" name="MediaServiceImageTags">
    <vt:lpwstr/>
  </property>
</Properties>
</file>